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78\документи\Додатки виконком\Dod_3_15_do_zv\2025\IIІ КВАРТАЛ\"/>
    </mc:Choice>
  </mc:AlternateContent>
  <bookViews>
    <workbookView xWindow="0" yWindow="0" windowWidth="28800" windowHeight="12330"/>
  </bookViews>
  <sheets>
    <sheet name="d-8" sheetId="1" r:id="rId1"/>
  </sheets>
  <definedNames>
    <definedName name="Z_05547273_F21D_45AD_8326_53CA31686468_.wvu.Rows" localSheetId="0" hidden="1">'d-8'!$18:$18</definedName>
  </definedNames>
  <calcPr calcId="162913"/>
</workbook>
</file>

<file path=xl/calcChain.xml><?xml version="1.0" encoding="utf-8"?>
<calcChain xmlns="http://schemas.openxmlformats.org/spreadsheetml/2006/main">
  <c r="D25" i="1" l="1"/>
  <c r="C19" i="1" l="1"/>
  <c r="B19" i="1" l="1"/>
  <c r="B12" i="1" l="1"/>
  <c r="C12" i="1" l="1"/>
  <c r="E18" i="1" l="1"/>
  <c r="D27" i="1"/>
  <c r="D26" i="1"/>
  <c r="D24" i="1"/>
  <c r="D23" i="1"/>
  <c r="D22" i="1"/>
  <c r="D21" i="1"/>
  <c r="D18" i="1"/>
  <c r="D17" i="1"/>
  <c r="D16" i="1"/>
  <c r="D15" i="1"/>
  <c r="D14" i="1"/>
  <c r="F13" i="1"/>
  <c r="E19" i="1" l="1"/>
  <c r="D19" i="1"/>
  <c r="E25" i="1" l="1"/>
  <c r="E27" i="1"/>
  <c r="E26" i="1"/>
  <c r="E24" i="1"/>
  <c r="E23" i="1"/>
  <c r="E17" i="1"/>
  <c r="E22" i="1"/>
  <c r="E15" i="1"/>
  <c r="D12" i="1"/>
  <c r="E21" i="1"/>
  <c r="E16" i="1"/>
  <c r="E14" i="1"/>
</calcChain>
</file>

<file path=xl/sharedStrings.xml><?xml version="1.0" encoding="utf-8"?>
<sst xmlns="http://schemas.openxmlformats.org/spreadsheetml/2006/main" count="30" uniqueCount="30">
  <si>
    <t>Додаток 8</t>
  </si>
  <si>
    <t>ДАНІ</t>
  </si>
  <si>
    <t xml:space="preserve">про використання бюджетних коштів </t>
  </si>
  <si>
    <t>тис.грн.</t>
  </si>
  <si>
    <t>Назва видатків</t>
  </si>
  <si>
    <t>Виконання, %</t>
  </si>
  <si>
    <t>Відсотки до загальних видатків на установи культури</t>
  </si>
  <si>
    <t>ВСЬОГО</t>
  </si>
  <si>
    <t>По установах культури, в т.ч.:</t>
  </si>
  <si>
    <t>Оплата праці</t>
  </si>
  <si>
    <t>Нарахування на зарплату</t>
  </si>
  <si>
    <t>Придбання  товарів  та  послуг</t>
  </si>
  <si>
    <t>Оплата послуг крім комунальних</t>
  </si>
  <si>
    <t xml:space="preserve">Видатки на відрядження </t>
  </si>
  <si>
    <t>Оплата комунальних послуг та енергоносіїв-всього</t>
  </si>
  <si>
    <t>в т. ч.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</si>
  <si>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</si>
  <si>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</si>
  <si>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</si>
  <si>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>- оплата газопостачання</t>
  </si>
  <si>
    <t>- оплата інших енергоносіїв та інших комунальних послуг</t>
  </si>
  <si>
    <t>Інші поточні видатки</t>
  </si>
  <si>
    <t>Заходи по культурі</t>
  </si>
  <si>
    <t>Сергій НАДАЛ</t>
  </si>
  <si>
    <t xml:space="preserve">  </t>
  </si>
  <si>
    <t xml:space="preserve">Міський голова          </t>
  </si>
  <si>
    <t xml:space="preserve">          по загальному фонду</t>
  </si>
  <si>
    <t>Уточнений план на  2025 рік</t>
  </si>
  <si>
    <t>по закладах культури за  9-ть місяців 2025 року</t>
  </si>
  <si>
    <t>Фактично  використано за  9-ть місяців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</si>
</sst>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0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color indexed="10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40">
    <xf numFmtId="0" fontId="0" fillId="0" borderId="0" xfId="0"/>
    <xf numFmtId="0" fontId="2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164" fontId="3" fillId="0" borderId="6" xfId="0" applyNumberFormat="1" applyFont="1" applyBorder="1" applyAlignment="1" applyProtection="1">
      <alignment horizontal="center" vertical="center"/>
      <protection locked="0"/>
    </xf>
    <xf numFmtId="0" fontId="2" fillId="0" borderId="0" xfId="0" applyFont="1"/>
    <xf numFmtId="164" fontId="3" fillId="0" borderId="6" xfId="0" applyNumberFormat="1" applyFont="1" applyBorder="1" applyAlignment="1">
      <alignment horizontal="center" vertical="center"/>
    </xf>
    <xf numFmtId="0" fontId="4" fillId="0" borderId="0" xfId="0" applyFont="1"/>
    <xf numFmtId="164" fontId="2" fillId="0" borderId="6" xfId="0" applyNumberFormat="1" applyFont="1" applyBorder="1" applyAlignment="1" applyProtection="1">
      <alignment horizontal="center" vertical="center"/>
      <protection locked="0"/>
    </xf>
    <xf numFmtId="164" fontId="2" fillId="0" borderId="6" xfId="0" quotePrefix="1" applyNumberFormat="1" applyFont="1" applyBorder="1" applyAlignment="1" applyProtection="1">
      <alignment horizontal="center" vertical="center"/>
      <protection locked="0"/>
    </xf>
    <xf numFmtId="164" fontId="2" fillId="0" borderId="6" xfId="0" applyNumberFormat="1" applyFont="1" applyBorder="1" applyAlignment="1">
      <alignment horizontal="center" vertical="center"/>
    </xf>
    <xf numFmtId="0" fontId="5" fillId="0" borderId="0" xfId="0" applyFont="1"/>
    <xf numFmtId="164" fontId="3" fillId="0" borderId="6" xfId="0" quotePrefix="1" applyNumberFormat="1" applyFont="1" applyBorder="1" applyAlignment="1" applyProtection="1">
      <alignment horizontal="center" vertical="center"/>
      <protection locked="0"/>
    </xf>
    <xf numFmtId="0" fontId="3" fillId="0" borderId="0" xfId="0" applyFont="1"/>
    <xf numFmtId="164" fontId="3" fillId="0" borderId="0" xfId="0" quotePrefix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164" fontId="7" fillId="0" borderId="0" xfId="0" applyNumberFormat="1" applyFont="1" applyAlignment="1"/>
    <xf numFmtId="0" fontId="7" fillId="0" borderId="0" xfId="0" applyFont="1" applyAlignment="1">
      <alignment horizontal="right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165" fontId="8" fillId="0" borderId="5" xfId="0" applyNumberFormat="1" applyFont="1" applyBorder="1" applyAlignment="1" applyProtection="1">
      <alignment horizontal="center" vertical="center"/>
      <protection locked="0"/>
    </xf>
    <xf numFmtId="165" fontId="8" fillId="0" borderId="5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/>
    </xf>
    <xf numFmtId="165" fontId="7" fillId="0" borderId="5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 applyProtection="1">
      <alignment horizontal="center" vertical="center"/>
      <protection locked="0"/>
    </xf>
    <xf numFmtId="165" fontId="8" fillId="2" borderId="5" xfId="0" applyNumberFormat="1" applyFont="1" applyFill="1" applyBorder="1" applyAlignment="1" applyProtection="1">
      <alignment horizontal="center" vertical="center"/>
      <protection locked="0"/>
    </xf>
    <xf numFmtId="164" fontId="8" fillId="0" borderId="0" xfId="0" applyNumberFormat="1" applyFont="1" applyBorder="1" applyAlignment="1" applyProtection="1">
      <alignment horizontal="center" vertical="center"/>
      <protection locked="0"/>
    </xf>
    <xf numFmtId="16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0" fillId="0" borderId="0" xfId="0" applyFont="1"/>
    <xf numFmtId="0" fontId="8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showRuler="0" view="pageBreakPreview" zoomScale="75" zoomScaleNormal="75" zoomScaleSheetLayoutView="75" workbookViewId="0">
      <selection activeCell="C19" sqref="C19"/>
    </sheetView>
  </sheetViews>
  <sheetFormatPr defaultRowHeight="15.75" x14ac:dyDescent="0.25"/>
  <cols>
    <col min="1" max="1" width="27.875" style="14" customWidth="1"/>
    <col min="2" max="2" width="16.875" style="14" customWidth="1"/>
    <col min="3" max="3" width="18.375" style="14" customWidth="1"/>
    <col min="4" max="4" width="14.375" style="14" customWidth="1"/>
    <col min="5" max="5" width="15.375" style="18" customWidth="1"/>
    <col min="6" max="6" width="0.125" customWidth="1"/>
  </cols>
  <sheetData>
    <row r="1" spans="1:7" x14ac:dyDescent="0.25">
      <c r="B1" s="15"/>
      <c r="C1" s="15"/>
      <c r="D1" s="15"/>
      <c r="E1" s="16" t="s">
        <v>0</v>
      </c>
      <c r="F1" s="1"/>
    </row>
    <row r="2" spans="1:7" x14ac:dyDescent="0.25">
      <c r="B2" s="17"/>
      <c r="C2" s="17"/>
      <c r="D2" s="17"/>
      <c r="E2" s="16"/>
      <c r="F2" s="1"/>
    </row>
    <row r="3" spans="1:7" x14ac:dyDescent="0.25">
      <c r="B3" s="15"/>
      <c r="C3" s="15"/>
      <c r="D3" s="15"/>
      <c r="E3" s="16"/>
      <c r="F3" s="32"/>
    </row>
    <row r="4" spans="1:7" x14ac:dyDescent="0.25">
      <c r="B4" s="15"/>
      <c r="C4" s="15"/>
      <c r="D4" s="15"/>
      <c r="E4" s="16"/>
      <c r="F4" s="32"/>
    </row>
    <row r="5" spans="1:7" x14ac:dyDescent="0.25">
      <c r="B5" s="15"/>
      <c r="C5" s="15"/>
      <c r="D5" s="15"/>
      <c r="E5" s="16"/>
      <c r="F5" s="32"/>
    </row>
    <row r="6" spans="1:7" x14ac:dyDescent="0.25">
      <c r="A6" s="39" t="s">
        <v>1</v>
      </c>
      <c r="B6" s="39"/>
      <c r="C6" s="39"/>
      <c r="D6" s="39"/>
      <c r="E6" s="39"/>
      <c r="F6" s="39"/>
    </row>
    <row r="7" spans="1:7" x14ac:dyDescent="0.25">
      <c r="A7" s="39" t="s">
        <v>2</v>
      </c>
      <c r="B7" s="39"/>
      <c r="C7" s="39"/>
      <c r="D7" s="39"/>
      <c r="E7" s="39"/>
      <c r="F7" s="39"/>
    </row>
    <row r="8" spans="1:7" x14ac:dyDescent="0.25">
      <c r="A8" s="39" t="s">
        <v>28</v>
      </c>
      <c r="B8" s="39"/>
      <c r="C8" s="39"/>
      <c r="D8" s="39"/>
      <c r="E8" s="39"/>
      <c r="F8" s="39"/>
    </row>
    <row r="9" spans="1:7" x14ac:dyDescent="0.25">
      <c r="A9" s="38"/>
      <c r="B9" s="39" t="s">
        <v>26</v>
      </c>
      <c r="C9" s="39"/>
      <c r="D9" s="38"/>
      <c r="E9" s="38"/>
      <c r="F9" s="38"/>
    </row>
    <row r="10" spans="1:7" ht="16.5" thickBot="1" x14ac:dyDescent="0.3">
      <c r="F10" s="1" t="s">
        <v>3</v>
      </c>
    </row>
    <row r="11" spans="1:7" ht="78.75" x14ac:dyDescent="0.25">
      <c r="A11" s="19" t="s">
        <v>4</v>
      </c>
      <c r="B11" s="20" t="s">
        <v>27</v>
      </c>
      <c r="C11" s="20" t="s">
        <v>29</v>
      </c>
      <c r="D11" s="20" t="s">
        <v>5</v>
      </c>
      <c r="E11" s="21" t="s">
        <v>6</v>
      </c>
      <c r="F11" s="2"/>
    </row>
    <row r="12" spans="1:7" x14ac:dyDescent="0.25">
      <c r="A12" s="33" t="s">
        <v>7</v>
      </c>
      <c r="B12" s="22">
        <f>B14+B15+B16+B17+B19+B26+B27</f>
        <v>47822.7</v>
      </c>
      <c r="C12" s="22">
        <f>C14+C15+C16+C17+C19+C26+C27</f>
        <v>30574.100000000002</v>
      </c>
      <c r="D12" s="23">
        <f>C12/B12*100</f>
        <v>63.932191197903933</v>
      </c>
      <c r="E12" s="24"/>
      <c r="F12" s="3"/>
      <c r="G12" s="4"/>
    </row>
    <row r="13" spans="1:7" s="6" customFormat="1" ht="31.5" x14ac:dyDescent="0.25">
      <c r="A13" s="33" t="s">
        <v>8</v>
      </c>
      <c r="B13" s="22"/>
      <c r="C13" s="22"/>
      <c r="D13" s="25"/>
      <c r="E13" s="26"/>
      <c r="F13" s="5" t="e">
        <f>SUM(F14:F19)+#REF!</f>
        <v>#REF!</v>
      </c>
      <c r="G13" s="4"/>
    </row>
    <row r="14" spans="1:7" ht="18" customHeight="1" x14ac:dyDescent="0.25">
      <c r="A14" s="34" t="s">
        <v>9</v>
      </c>
      <c r="B14" s="26">
        <v>28308.400000000001</v>
      </c>
      <c r="C14" s="26">
        <v>19084.7</v>
      </c>
      <c r="D14" s="25">
        <f t="shared" ref="D14:D25" si="0">C14/B14*100</f>
        <v>67.417091746619377</v>
      </c>
      <c r="E14" s="25">
        <f>C14/C12*100</f>
        <v>62.421134227990358</v>
      </c>
      <c r="F14" s="7"/>
      <c r="G14" s="4"/>
    </row>
    <row r="15" spans="1:7" x14ac:dyDescent="0.25">
      <c r="A15" s="34" t="s">
        <v>10</v>
      </c>
      <c r="B15" s="26">
        <v>6227.9</v>
      </c>
      <c r="C15" s="26">
        <v>4059.9</v>
      </c>
      <c r="D15" s="25">
        <f t="shared" si="0"/>
        <v>65.188907978612377</v>
      </c>
      <c r="E15" s="25">
        <f>C15/C12*100</f>
        <v>13.278886377685687</v>
      </c>
      <c r="F15" s="7"/>
      <c r="G15" s="4"/>
    </row>
    <row r="16" spans="1:7" ht="19.5" customHeight="1" x14ac:dyDescent="0.25">
      <c r="A16" s="34" t="s">
        <v>11</v>
      </c>
      <c r="B16" s="26">
        <v>1315.9</v>
      </c>
      <c r="C16" s="26">
        <v>913.9</v>
      </c>
      <c r="D16" s="25">
        <f t="shared" si="0"/>
        <v>69.450566152443187</v>
      </c>
      <c r="E16" s="25">
        <f>C16/C12*100</f>
        <v>2.9891313235712578</v>
      </c>
      <c r="F16" s="8"/>
      <c r="G16" s="4"/>
    </row>
    <row r="17" spans="1:7" ht="38.25" customHeight="1" x14ac:dyDescent="0.25">
      <c r="A17" s="34" t="s">
        <v>12</v>
      </c>
      <c r="B17" s="26">
        <v>3003.1</v>
      </c>
      <c r="C17" s="26">
        <v>2266.6</v>
      </c>
      <c r="D17" s="25">
        <f t="shared" si="0"/>
        <v>75.475342146448668</v>
      </c>
      <c r="E17" s="25">
        <f>C17/C12*100</f>
        <v>7.4134643374621003</v>
      </c>
      <c r="F17" s="8"/>
      <c r="G17" s="4"/>
    </row>
    <row r="18" spans="1:7" ht="26.25" hidden="1" customHeight="1" x14ac:dyDescent="0.25">
      <c r="A18" s="34" t="s">
        <v>13</v>
      </c>
      <c r="B18" s="26"/>
      <c r="C18" s="26"/>
      <c r="D18" s="25" t="e">
        <f t="shared" si="0"/>
        <v>#DIV/0!</v>
      </c>
      <c r="E18" s="25" t="e">
        <f>C18/C13*100</f>
        <v>#DIV/0!</v>
      </c>
      <c r="F18" s="8"/>
      <c r="G18" s="4"/>
    </row>
    <row r="19" spans="1:7" ht="39" customHeight="1" x14ac:dyDescent="0.25">
      <c r="A19" s="34" t="s">
        <v>14</v>
      </c>
      <c r="B19" s="26">
        <f>B21+B22+B23+B24+B25</f>
        <v>6058.2</v>
      </c>
      <c r="C19" s="26">
        <f>C21+C22+C23+C24+C25</f>
        <v>2802.5</v>
      </c>
      <c r="D19" s="25">
        <f t="shared" si="0"/>
        <v>46.259615067181677</v>
      </c>
      <c r="E19" s="25">
        <f>C19/C12*100</f>
        <v>9.1662550982694491</v>
      </c>
      <c r="F19" s="8"/>
      <c r="G19" s="4"/>
    </row>
    <row r="20" spans="1:7" s="10" customFormat="1" x14ac:dyDescent="0.25">
      <c r="A20" s="35" t="s">
        <v>15</v>
      </c>
      <c r="B20" s="26"/>
      <c r="C20" s="26"/>
      <c r="D20" s="25"/>
      <c r="E20" s="25"/>
      <c r="F20" s="9"/>
    </row>
    <row r="21" spans="1:7" s="10" customFormat="1" x14ac:dyDescent="0.25">
      <c r="A21" s="35" t="s">
        <v>16</v>
      </c>
      <c r="B21" s="26">
        <v>3000.3</v>
      </c>
      <c r="C21" s="26">
        <v>1396.9</v>
      </c>
      <c r="D21" s="25">
        <f t="shared" si="0"/>
        <v>46.558677465586776</v>
      </c>
      <c r="E21" s="25">
        <f>C21/C12*100</f>
        <v>4.5688998204362514</v>
      </c>
      <c r="F21" s="7"/>
    </row>
    <row r="22" spans="1:7" s="10" customFormat="1" x14ac:dyDescent="0.25">
      <c r="A22" s="35" t="s">
        <v>17</v>
      </c>
      <c r="B22" s="26">
        <v>229.7</v>
      </c>
      <c r="C22" s="26">
        <v>124.3</v>
      </c>
      <c r="D22" s="25">
        <f t="shared" si="0"/>
        <v>54.114061819764913</v>
      </c>
      <c r="E22" s="25">
        <f>C22/C12*100</f>
        <v>0.40655325913109458</v>
      </c>
      <c r="F22" s="7"/>
    </row>
    <row r="23" spans="1:7" s="10" customFormat="1" x14ac:dyDescent="0.25">
      <c r="A23" s="35" t="s">
        <v>18</v>
      </c>
      <c r="B23" s="26">
        <v>1061</v>
      </c>
      <c r="C23" s="26">
        <v>539.9</v>
      </c>
      <c r="D23" s="25">
        <f t="shared" si="0"/>
        <v>50.885956644674835</v>
      </c>
      <c r="E23" s="25">
        <f>C23/C12*100</f>
        <v>1.7658737297254863</v>
      </c>
      <c r="F23" s="7"/>
    </row>
    <row r="24" spans="1:7" s="10" customFormat="1" x14ac:dyDescent="0.25">
      <c r="A24" s="36" t="s">
        <v>19</v>
      </c>
      <c r="B24" s="26">
        <v>1684.3</v>
      </c>
      <c r="C24" s="26">
        <v>687.7</v>
      </c>
      <c r="D24" s="25">
        <f t="shared" si="0"/>
        <v>40.83001840527222</v>
      </c>
      <c r="E24" s="25">
        <f>C24/C12*100</f>
        <v>2.2492894312506335</v>
      </c>
      <c r="F24" s="7"/>
    </row>
    <row r="25" spans="1:7" s="10" customFormat="1" ht="31.5" x14ac:dyDescent="0.25">
      <c r="A25" s="36" t="s">
        <v>20</v>
      </c>
      <c r="B25" s="26">
        <v>82.9</v>
      </c>
      <c r="C25" s="26">
        <v>53.7</v>
      </c>
      <c r="D25" s="25">
        <f t="shared" si="0"/>
        <v>64.776839565741867</v>
      </c>
      <c r="E25" s="25">
        <f>C25/C12*100</f>
        <v>0.17563885772598375</v>
      </c>
      <c r="F25" s="7"/>
    </row>
    <row r="26" spans="1:7" s="10" customFormat="1" x14ac:dyDescent="0.25">
      <c r="A26" s="34" t="s">
        <v>21</v>
      </c>
      <c r="B26" s="26">
        <v>3.2</v>
      </c>
      <c r="C26" s="26">
        <v>0.7</v>
      </c>
      <c r="D26" s="25">
        <f>C26/B26*100</f>
        <v>21.874999999999996</v>
      </c>
      <c r="E26" s="25">
        <f>C26/C12*100</f>
        <v>2.2895195606739034E-3</v>
      </c>
      <c r="F26" s="8"/>
    </row>
    <row r="27" spans="1:7" s="12" customFormat="1" ht="19.5" customHeight="1" x14ac:dyDescent="0.25">
      <c r="A27" s="33" t="s">
        <v>22</v>
      </c>
      <c r="B27" s="27">
        <v>2906</v>
      </c>
      <c r="C27" s="27">
        <v>1445.8</v>
      </c>
      <c r="D27" s="23">
        <f>C27/B27*100</f>
        <v>49.752236751548516</v>
      </c>
      <c r="E27" s="23">
        <f>C27/C12*100</f>
        <v>4.7288391154604712</v>
      </c>
      <c r="F27" s="11">
        <v>0</v>
      </c>
    </row>
    <row r="28" spans="1:7" x14ac:dyDescent="0.25">
      <c r="A28" s="37"/>
      <c r="B28" s="28"/>
      <c r="C28" s="28"/>
      <c r="D28" s="29"/>
      <c r="E28" s="29"/>
      <c r="F28" s="13"/>
      <c r="G28" s="4"/>
    </row>
    <row r="29" spans="1:7" x14ac:dyDescent="0.25">
      <c r="A29" s="16" t="s">
        <v>25</v>
      </c>
      <c r="B29" s="30"/>
      <c r="D29" s="14" t="s">
        <v>23</v>
      </c>
      <c r="F29" s="32"/>
    </row>
    <row r="30" spans="1:7" x14ac:dyDescent="0.25">
      <c r="A30" s="30"/>
      <c r="B30" s="30"/>
      <c r="D30" s="31"/>
      <c r="F30" s="32"/>
    </row>
    <row r="31" spans="1:7" x14ac:dyDescent="0.25">
      <c r="F31" s="32"/>
    </row>
    <row r="32" spans="1:7" x14ac:dyDescent="0.25">
      <c r="D32" s="14" t="s">
        <v>24</v>
      </c>
      <c r="F32" s="32"/>
    </row>
  </sheetData>
  <mergeCells count="4">
    <mergeCell ref="A6:F6"/>
    <mergeCell ref="A7:F7"/>
    <mergeCell ref="A8:F8"/>
    <mergeCell ref="B9:C9"/>
  </mergeCells>
  <printOptions horizontalCentered="1"/>
  <pageMargins left="0.35433070866141736" right="0.35433070866141736" top="0.19685039370078741" bottom="0.59055118110236227" header="0.51181102362204722" footer="0.51181102362204722"/>
  <pageSetup paperSize="9" scale="8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2025-10-14T05:42:25Z</cp:lastPrinted>
  <dcterms:created xsi:type="dcterms:W3CDTF">2021-02-10T13:55:16Z</dcterms:created>
  <dcterms:modified xsi:type="dcterms:W3CDTF">2025-10-14T05:42:40Z</dcterms:modified>
</cp:coreProperties>
</file>